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Users/henrykranendonk/Desktop/"/>
    </mc:Choice>
  </mc:AlternateContent>
  <xr:revisionPtr revIDLastSave="0" documentId="8_{80E2E626-FC00-5340-9BD9-53958280906C}" xr6:coauthVersionLast="34" xr6:coauthVersionMax="34" xr10:uidLastSave="{00000000-0000-0000-0000-000000000000}"/>
  <bookViews>
    <workbookView xWindow="2140" yWindow="1960" windowWidth="27060" windowHeight="15940" tabRatio="500" xr2:uid="{00000000-000D-0000-FFFF-FFFF00000000}"/>
  </bookViews>
  <sheets>
    <sheet name="Sheet1" sheetId="1" r:id="rId1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3" i="1" l="1"/>
  <c r="E25" i="1" l="1"/>
  <c r="E27" i="1" s="1"/>
  <c r="D25" i="1"/>
  <c r="D29" i="1" s="1"/>
  <c r="F24" i="1"/>
  <c r="C22" i="1"/>
  <c r="F23" i="1" s="1"/>
  <c r="G24" i="1" s="1"/>
  <c r="C21" i="1"/>
  <c r="F22" i="1" s="1"/>
  <c r="C20" i="1"/>
  <c r="F21" i="1" s="1"/>
  <c r="C19" i="1"/>
  <c r="F20" i="1" s="1"/>
  <c r="G21" i="1" s="1"/>
  <c r="C18" i="1"/>
  <c r="F19" i="1" s="1"/>
  <c r="C17" i="1"/>
  <c r="F18" i="1" s="1"/>
  <c r="C16" i="1"/>
  <c r="F17" i="1" s="1"/>
  <c r="C15" i="1"/>
  <c r="F16" i="1" s="1"/>
  <c r="C14" i="1"/>
  <c r="F15" i="1"/>
  <c r="C13" i="1"/>
  <c r="F14" i="1" s="1"/>
  <c r="G15" i="1" s="1"/>
  <c r="C12" i="1"/>
  <c r="F13" i="1" s="1"/>
  <c r="C11" i="1"/>
  <c r="F12" i="1" s="1"/>
  <c r="C10" i="1"/>
  <c r="F11" i="1" s="1"/>
  <c r="C9" i="1"/>
  <c r="F10" i="1" s="1"/>
  <c r="C8" i="1"/>
  <c r="F9" i="1" s="1"/>
  <c r="C7" i="1"/>
  <c r="F8" i="1" s="1"/>
  <c r="C6" i="1"/>
  <c r="F7" i="1" s="1"/>
  <c r="C5" i="1"/>
  <c r="F6" i="1" s="1"/>
  <c r="C4" i="1"/>
  <c r="F5" i="1" s="1"/>
  <c r="G23" i="1" l="1"/>
  <c r="H24" i="1" s="1"/>
  <c r="G20" i="1"/>
  <c r="H21" i="1" s="1"/>
  <c r="I22" i="1" s="1"/>
  <c r="J23" i="1" s="1"/>
  <c r="K24" i="1" s="1"/>
  <c r="G18" i="1"/>
  <c r="H19" i="1" s="1"/>
  <c r="I20" i="1" s="1"/>
  <c r="J21" i="1" s="1"/>
  <c r="K22" i="1" s="1"/>
  <c r="L23" i="1" s="1"/>
  <c r="G12" i="1"/>
  <c r="H13" i="1" s="1"/>
  <c r="I14" i="1" s="1"/>
  <c r="J15" i="1" s="1"/>
  <c r="K16" i="1" s="1"/>
  <c r="L17" i="1" s="1"/>
  <c r="E30" i="1"/>
  <c r="E29" i="1"/>
  <c r="G8" i="1"/>
  <c r="H9" i="1" s="1"/>
  <c r="I10" i="1" s="1"/>
  <c r="J11" i="1" s="1"/>
  <c r="K12" i="1" s="1"/>
  <c r="L13" i="1" s="1"/>
  <c r="D27" i="1"/>
  <c r="H16" i="1"/>
  <c r="I17" i="1" s="1"/>
  <c r="J18" i="1" s="1"/>
  <c r="K19" i="1" s="1"/>
  <c r="L20" i="1" s="1"/>
  <c r="D30" i="1"/>
  <c r="E28" i="1"/>
  <c r="G10" i="1"/>
  <c r="H11" i="1" s="1"/>
  <c r="I12" i="1" s="1"/>
  <c r="J13" i="1" s="1"/>
  <c r="K14" i="1" s="1"/>
  <c r="L15" i="1" s="1"/>
  <c r="G13" i="1"/>
  <c r="H14" i="1" s="1"/>
  <c r="I15" i="1" s="1"/>
  <c r="J16" i="1" s="1"/>
  <c r="K17" i="1" s="1"/>
  <c r="L18" i="1" s="1"/>
  <c r="G16" i="1"/>
  <c r="H17" i="1" s="1"/>
  <c r="I18" i="1" s="1"/>
  <c r="J19" i="1" s="1"/>
  <c r="K20" i="1" s="1"/>
  <c r="L21" i="1" s="1"/>
  <c r="G6" i="1"/>
  <c r="H7" i="1" s="1"/>
  <c r="I8" i="1" s="1"/>
  <c r="J9" i="1" s="1"/>
  <c r="K10" i="1" s="1"/>
  <c r="L11" i="1" s="1"/>
  <c r="G14" i="1"/>
  <c r="H15" i="1" s="1"/>
  <c r="I16" i="1" s="1"/>
  <c r="J17" i="1" s="1"/>
  <c r="K18" i="1" s="1"/>
  <c r="L19" i="1" s="1"/>
  <c r="G19" i="1"/>
  <c r="H20" i="1" s="1"/>
  <c r="I21" i="1" s="1"/>
  <c r="J22" i="1" s="1"/>
  <c r="K23" i="1" s="1"/>
  <c r="L24" i="1" s="1"/>
  <c r="G22" i="1"/>
  <c r="H23" i="1" s="1"/>
  <c r="I24" i="1" s="1"/>
  <c r="H22" i="1"/>
  <c r="I23" i="1" s="1"/>
  <c r="J24" i="1" s="1"/>
  <c r="G11" i="1"/>
  <c r="H12" i="1" s="1"/>
  <c r="I13" i="1" s="1"/>
  <c r="J14" i="1" s="1"/>
  <c r="K15" i="1" s="1"/>
  <c r="L16" i="1" s="1"/>
  <c r="G9" i="1"/>
  <c r="H10" i="1" s="1"/>
  <c r="I11" i="1" s="1"/>
  <c r="J12" i="1" s="1"/>
  <c r="K13" i="1" s="1"/>
  <c r="L14" i="1" s="1"/>
  <c r="G17" i="1"/>
  <c r="H18" i="1" s="1"/>
  <c r="I19" i="1" s="1"/>
  <c r="J20" i="1" s="1"/>
  <c r="K21" i="1" s="1"/>
  <c r="L22" i="1" s="1"/>
  <c r="G7" i="1"/>
  <c r="H8" i="1" s="1"/>
  <c r="I9" i="1" s="1"/>
  <c r="J10" i="1" s="1"/>
  <c r="K11" i="1" s="1"/>
  <c r="L12" i="1" s="1"/>
  <c r="F4" i="1"/>
  <c r="D28" i="1"/>
  <c r="E31" i="1" l="1"/>
  <c r="D31" i="1"/>
  <c r="G5" i="1"/>
  <c r="F25" i="1"/>
  <c r="F28" i="1" l="1"/>
  <c r="F29" i="1"/>
  <c r="F30" i="1"/>
  <c r="F27" i="1"/>
  <c r="G4" i="1"/>
  <c r="H6" i="1"/>
  <c r="I7" i="1" s="1"/>
  <c r="J8" i="1" s="1"/>
  <c r="K9" i="1" s="1"/>
  <c r="L10" i="1" s="1"/>
  <c r="F31" i="1" l="1"/>
  <c r="G25" i="1"/>
  <c r="H5" i="1"/>
  <c r="H4" i="1" l="1"/>
  <c r="I6" i="1"/>
  <c r="J7" i="1" s="1"/>
  <c r="K8" i="1" s="1"/>
  <c r="L9" i="1" s="1"/>
  <c r="G27" i="1"/>
  <c r="G30" i="1"/>
  <c r="G29" i="1"/>
  <c r="G28" i="1"/>
  <c r="G31" i="1" l="1"/>
  <c r="I5" i="1"/>
  <c r="H25" i="1"/>
  <c r="H28" i="1" l="1"/>
  <c r="H30" i="1"/>
  <c r="H29" i="1"/>
  <c r="H27" i="1"/>
  <c r="J6" i="1"/>
  <c r="K7" i="1" s="1"/>
  <c r="L8" i="1" s="1"/>
  <c r="I4" i="1"/>
  <c r="H31" i="1" l="1"/>
  <c r="I25" i="1"/>
  <c r="J5" i="1"/>
  <c r="J4" i="1" l="1"/>
  <c r="K6" i="1"/>
  <c r="L7" i="1" s="1"/>
  <c r="I30" i="1"/>
  <c r="I27" i="1"/>
  <c r="I28" i="1"/>
  <c r="I29" i="1"/>
  <c r="I31" i="1" l="1"/>
  <c r="K5" i="1"/>
  <c r="J25" i="1"/>
  <c r="J28" i="1" l="1"/>
  <c r="J29" i="1"/>
  <c r="J30" i="1"/>
  <c r="J27" i="1"/>
  <c r="K4" i="1"/>
  <c r="L6" i="1"/>
  <c r="J31" i="1" l="1"/>
  <c r="K25" i="1"/>
  <c r="L5" i="1"/>
  <c r="L4" i="1" s="1"/>
  <c r="L25" i="1" s="1"/>
  <c r="L28" i="1" l="1"/>
  <c r="L29" i="1"/>
  <c r="L30" i="1"/>
  <c r="L27" i="1"/>
  <c r="K30" i="1"/>
  <c r="K28" i="1"/>
  <c r="K27" i="1"/>
  <c r="K29" i="1"/>
  <c r="L31" i="1" l="1"/>
  <c r="K31" i="1"/>
</calcChain>
</file>

<file path=xl/sharedStrings.xml><?xml version="1.0" encoding="utf-8"?>
<sst xmlns="http://schemas.openxmlformats.org/spreadsheetml/2006/main" count="53" uniqueCount="45">
  <si>
    <t>Age Groups</t>
  </si>
  <si>
    <t>5 - 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</si>
  <si>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</si>
  <si>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</si>
  <si>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</si>
  <si>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</si>
  <si>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</si>
  <si>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</si>
  <si>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</si>
  <si>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</si>
  <si>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</si>
  <si>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</si>
  <si>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</si>
  <si>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</si>
  <si>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</si>
  <si>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</si>
  <si>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</si>
  <si>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85 - 89</t>
  </si>
  <si>
    <t>90 - 94</t>
  </si>
  <si>
    <t>95 – 99</t>
  </si>
  <si>
    <t>100 +</t>
  </si>
  <si>
    <t>Population Factors</t>
  </si>
  <si>
    <t>Adeline</t>
  </si>
  <si>
    <t>Abbey</t>
  </si>
  <si>
    <t>Kristin</t>
  </si>
  <si>
    <t>Parents</t>
  </si>
  <si>
    <t>Foundation Factor</t>
  </si>
  <si>
    <t>Totals</t>
  </si>
  <si>
    <t>Key</t>
  </si>
  <si>
    <t>0 - 24</t>
  </si>
  <si>
    <t>50 - 74</t>
  </si>
  <si>
    <t>25 - 49</t>
  </si>
  <si>
    <t>75 - 100+</t>
  </si>
  <si>
    <t>United States</t>
  </si>
  <si>
    <r>
      <t xml:space="preserve">Population </t>
    </r>
    <r>
      <rPr>
        <b/>
        <sz val="12"/>
        <color theme="1"/>
        <rFont val="Calibri (Body)"/>
      </rPr>
      <t>2010</t>
    </r>
  </si>
  <si>
    <r>
      <t xml:space="preserve">Population </t>
    </r>
    <r>
      <rPr>
        <b/>
        <sz val="12"/>
        <color theme="1"/>
        <rFont val="Calibri (Body)"/>
      </rPr>
      <t>2015</t>
    </r>
  </si>
  <si>
    <r>
      <t xml:space="preserve">Projections for start of </t>
    </r>
    <r>
      <rPr>
        <b/>
        <sz val="12"/>
        <color theme="1"/>
        <rFont val="Calibri (Body)"/>
      </rPr>
      <t>2020</t>
    </r>
  </si>
  <si>
    <r>
      <t xml:space="preserve">Projections for start of </t>
    </r>
    <r>
      <rPr>
        <b/>
        <sz val="12"/>
        <color theme="1"/>
        <rFont val="Calibri (Body)"/>
      </rPr>
      <t>2025</t>
    </r>
  </si>
  <si>
    <r>
      <t xml:space="preserve">Projections for start of </t>
    </r>
    <r>
      <rPr>
        <b/>
        <sz val="12"/>
        <color theme="1"/>
        <rFont val="Calibri (Body)"/>
      </rPr>
      <t>2030</t>
    </r>
  </si>
  <si>
    <r>
      <t xml:space="preserve">Projections for start of </t>
    </r>
    <r>
      <rPr>
        <b/>
        <sz val="12"/>
        <color theme="1"/>
        <rFont val="Calibri (Body)"/>
      </rPr>
      <t>2035</t>
    </r>
  </si>
  <si>
    <r>
      <t xml:space="preserve">Projections for start of </t>
    </r>
    <r>
      <rPr>
        <b/>
        <sz val="12"/>
        <color theme="1"/>
        <rFont val="Calibri (Body)"/>
      </rPr>
      <t>2040</t>
    </r>
  </si>
  <si>
    <r>
      <t xml:space="preserve">Projections for start of </t>
    </r>
    <r>
      <rPr>
        <b/>
        <sz val="12"/>
        <color theme="1"/>
        <rFont val="Calibri (Body)"/>
      </rPr>
      <t>2045</t>
    </r>
  </si>
  <si>
    <r>
      <t xml:space="preserve">Projections for start of </t>
    </r>
    <r>
      <rPr>
        <b/>
        <sz val="12"/>
        <color theme="1"/>
        <rFont val="Calibri (Body)"/>
      </rPr>
      <t>2050</t>
    </r>
  </si>
  <si>
    <t>Ages</t>
  </si>
  <si>
    <t xml:space="preserve">0 –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</si>
</sst>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 (Body)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lightGray">
        <bgColor rgb="FFB2B2B2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63377788628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 applyAlignment="1">
      <alignment horizontal="center" wrapText="1"/>
    </xf>
    <xf numFmtId="0" fontId="4" fillId="0" borderId="0" xfId="0" applyFont="1"/>
    <xf numFmtId="2" fontId="4" fillId="5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3" borderId="0" xfId="0" applyNumberFormat="1" applyFont="1" applyFill="1" applyAlignment="1">
      <alignment horizontal="center"/>
    </xf>
    <xf numFmtId="2" fontId="4" fillId="4" borderId="0" xfId="0" applyNumberFormat="1" applyFont="1" applyFill="1" applyAlignment="1">
      <alignment horizontal="center"/>
    </xf>
    <xf numFmtId="2" fontId="4" fillId="6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5" borderId="0" xfId="0" applyFont="1" applyFill="1"/>
    <xf numFmtId="0" fontId="4" fillId="3" borderId="0" xfId="0" applyFont="1" applyFill="1"/>
    <xf numFmtId="0" fontId="4" fillId="4" borderId="0" xfId="0" applyFont="1" applyFill="1"/>
    <xf numFmtId="0" fontId="4" fillId="6" borderId="0" xfId="0" applyFont="1" applyFill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164" fontId="4" fillId="0" borderId="9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Population 2015 (in</a:t>
            </a:r>
            <a:r>
              <a:rPr lang="en-US" sz="1200" baseline="0"/>
              <a:t> millions of people</a:t>
            </a:r>
            <a:r>
              <a:rPr lang="en-US" baseline="0"/>
              <a:t>)</a:t>
            </a:r>
            <a:endParaRPr lang="en-US"/>
          </a:p>
        </c:rich>
      </c:tx>
      <c:layout>
        <c:manualLayout>
          <c:xMode val="edge"/>
          <c:yMode val="edge"/>
          <c:x val="0.20558796058150092"/>
          <c:y val="3.7782724876192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Population 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74A-2147-A9CE-381C1FD9EF7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74A-2147-A9CE-381C1FD9EF7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74A-2147-A9CE-381C1FD9EF71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74A-2147-A9CE-381C1FD9EF71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Sheet1!$E$4:$E$24</c:f>
              <c:numCache>
                <c:formatCode>0.00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74A-2147-A9CE-381C1FD9E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355633120"/>
        <c:axId val="10583616"/>
      </c:barChart>
      <c:catAx>
        <c:axId val="35563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83616"/>
        <c:crosses val="autoZero"/>
        <c:auto val="1"/>
        <c:lblAlgn val="ctr"/>
        <c:lblOffset val="100"/>
        <c:noMultiLvlLbl val="0"/>
      </c:catAx>
      <c:valAx>
        <c:axId val="1058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63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Projections for start of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E4-0749-BA48-37190E96090E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E4-0749-BA48-37190E96090E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E4-0749-BA48-37190E96090E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E4-0749-BA48-37190E96090E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Sheet1!$F$4:$F$24</c:f>
              <c:numCache>
                <c:formatCode>0.00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6E4-0749-BA48-37190E960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27"/>
        <c:axId val="-17373248"/>
        <c:axId val="-17371472"/>
      </c:barChart>
      <c:catAx>
        <c:axId val="-1737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371472"/>
        <c:crosses val="autoZero"/>
        <c:auto val="1"/>
        <c:lblAlgn val="ctr"/>
        <c:lblOffset val="100"/>
        <c:noMultiLvlLbl val="0"/>
      </c:catAx>
      <c:valAx>
        <c:axId val="-1737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37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Projections for start of 2025 </a:t>
            </a:r>
            <a:r>
              <a:rPr lang="en-US" sz="1200" b="0" i="0" u="none" strike="noStrike" baseline="0">
                <a:effectLst/>
              </a:rPr>
              <a:t>(in millions of people)</a:t>
            </a:r>
            <a:r>
              <a:rPr lang="en-US" sz="1200" b="0" i="0" u="none" strike="noStrike" baseline="0"/>
              <a:t> 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Projections for start of 2025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D67-6C41-AE8D-B4245591DE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D67-6C41-AE8D-B4245591DE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D67-6C41-AE8D-B4245591DE1B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D67-6C41-AE8D-B4245591DE1B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Sheet1!$G$4:$G$24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D67-6C41-AE8D-B4245591D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"/>
        <c:overlap val="-27"/>
        <c:axId val="11264464"/>
        <c:axId val="249492272"/>
      </c:barChart>
      <c:catAx>
        <c:axId val="1126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492272"/>
        <c:crosses val="autoZero"/>
        <c:auto val="1"/>
        <c:lblAlgn val="ctr"/>
        <c:lblOffset val="100"/>
        <c:noMultiLvlLbl val="0"/>
      </c:catAx>
      <c:valAx>
        <c:axId val="249492272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446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Sheet1!$H$3</c:f>
              <c:strCache>
                <c:ptCount val="1"/>
                <c:pt idx="0">
                  <c:v>Projections for start of 2030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2-FB4F-B952-85B4175BAFC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2-FB4F-B952-85B4175BAFC6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2-FB4F-B952-85B4175BAFC6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2-FB4F-B952-85B4175BAFC6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Sheet1!$H$4:$H$24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22-FB4F-B952-85B4175BA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27"/>
        <c:axId val="10549712"/>
        <c:axId val="10798432"/>
      </c:barChart>
      <c:catAx>
        <c:axId val="1054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8432"/>
        <c:crosses val="autoZero"/>
        <c:auto val="1"/>
        <c:lblAlgn val="ctr"/>
        <c:lblOffset val="100"/>
        <c:noMultiLvlLbl val="0"/>
      </c:catAx>
      <c:valAx>
        <c:axId val="10798432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Sheet1!$I$3</c:f>
              <c:strCache>
                <c:ptCount val="1"/>
                <c:pt idx="0">
                  <c:v>Projections for start of 2035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A3-8C4A-8A8D-2C25AE91033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A3-8C4A-8A8D-2C25AE910334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A3-8C4A-8A8D-2C25AE910334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A3-8C4A-8A8D-2C25AE910334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Sheet1!$I$4:$I$24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CA3-8C4A-8A8D-2C25AE910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"/>
        <c:overlap val="-27"/>
        <c:axId val="10759568"/>
        <c:axId val="10761888"/>
      </c:barChart>
      <c:catAx>
        <c:axId val="1075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61888"/>
        <c:crosses val="autoZero"/>
        <c:auto val="1"/>
        <c:lblAlgn val="ctr"/>
        <c:lblOffset val="100"/>
        <c:noMultiLvlLbl val="0"/>
      </c:catAx>
      <c:valAx>
        <c:axId val="1076188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59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Sheet1!$J$3</c:f>
              <c:strCache>
                <c:ptCount val="1"/>
                <c:pt idx="0">
                  <c:v>Projections for start of 2040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9E-EF46-8D49-C34289723B3A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9E-EF46-8D49-C34289723B3A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9E-EF46-8D49-C34289723B3A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9E-EF46-8D49-C34289723B3A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Sheet1!$J$4:$J$24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9E-EF46-8D49-C3428972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"/>
        <c:overlap val="-27"/>
        <c:axId val="11412896"/>
        <c:axId val="11415216"/>
      </c:barChart>
      <c:catAx>
        <c:axId val="1141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5216"/>
        <c:crosses val="autoZero"/>
        <c:auto val="1"/>
        <c:lblAlgn val="ctr"/>
        <c:lblOffset val="100"/>
        <c:noMultiLvlLbl val="0"/>
      </c:catAx>
      <c:valAx>
        <c:axId val="11415216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2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Sheet1!$K$3</c:f>
              <c:strCache>
                <c:ptCount val="1"/>
                <c:pt idx="0">
                  <c:v>Projections for start of 2045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46-9E40-A035-CB33CDF1301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46-9E40-A035-CB33CDF13013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46-9E40-A035-CB33CDF13013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46-9E40-A035-CB33CDF13013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Sheet1!$K$4:$K$24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046-9E40-A035-CB33CDF13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-27"/>
        <c:axId val="10822880"/>
        <c:axId val="10825200"/>
      </c:barChart>
      <c:catAx>
        <c:axId val="1082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25200"/>
        <c:crosses val="autoZero"/>
        <c:auto val="1"/>
        <c:lblAlgn val="ctr"/>
        <c:lblOffset val="100"/>
        <c:noMultiLvlLbl val="0"/>
      </c:catAx>
      <c:valAx>
        <c:axId val="1082520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22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Projections for start of 2050 </a:t>
            </a:r>
            <a:r>
              <a:rPr lang="en-US" sz="1200" b="0" i="0" u="none" strike="noStrike" baseline="0">
                <a:effectLst/>
              </a:rPr>
              <a:t>(in millions of people)</a:t>
            </a:r>
            <a:r>
              <a:rPr lang="en-US" sz="1200" b="0" i="0" u="none" strike="noStrike" baseline="0"/>
              <a:t> 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Sheet1!$L$3</c:f>
              <c:strCache>
                <c:ptCount val="1"/>
                <c:pt idx="0">
                  <c:v>Projections for start of 2050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325-3940-B21B-4C68E77800C8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325-3940-B21B-4C68E77800C8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325-3940-B21B-4C68E77800C8}"/>
              </c:ext>
            </c:extLst>
          </c:dPt>
          <c:cat>
            <c:strRef>
              <c:f>Sheet1!$B$4:$B$24</c:f>
              <c:strCache>
                <c:ptCount val="21"/>
                <c:pt idx="0">
                  <c:v>0 – 4 </c:v>
                </c:pt>
                <c:pt idx="1">
                  <c:v>5 - 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– 99</c:v>
                </c:pt>
                <c:pt idx="20">
                  <c:v>100 +</c:v>
                </c:pt>
              </c:strCache>
            </c:strRef>
          </c:cat>
          <c:val>
            <c:numRef>
              <c:f>Sheet1!$L$4:$L$24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325-3940-B21B-4C68E7780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-27"/>
        <c:axId val="10571728"/>
        <c:axId val="10574048"/>
      </c:barChart>
      <c:catAx>
        <c:axId val="1057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4048"/>
        <c:crosses val="autoZero"/>
        <c:auto val="1"/>
        <c:lblAlgn val="ctr"/>
        <c:lblOffset val="100"/>
        <c:noMultiLvlLbl val="0"/>
      </c:catAx>
      <c:valAx>
        <c:axId val="1057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1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32714</xdr:colOff>
      <xdr:row>0</xdr:row>
      <xdr:rowOff>48106</xdr:rowOff>
    </xdr:from>
    <xdr:to>
      <xdr:col>17</xdr:col>
      <xdr:colOff>432954</xdr:colOff>
      <xdr:row>10</xdr:row>
      <xdr:rowOff>192424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13470</xdr:colOff>
      <xdr:row>31</xdr:row>
      <xdr:rowOff>23475</xdr:rowOff>
    </xdr:from>
    <xdr:to>
      <xdr:col>7</xdr:col>
      <xdr:colOff>486833</xdr:colOff>
      <xdr:row>44</xdr:row>
      <xdr:rowOff>140084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27901</xdr:colOff>
      <xdr:row>31</xdr:row>
      <xdr:rowOff>33096</xdr:rowOff>
    </xdr:from>
    <xdr:to>
      <xdr:col>14</xdr:col>
      <xdr:colOff>134697</xdr:colOff>
      <xdr:row>44</xdr:row>
      <xdr:rowOff>134696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383887</xdr:colOff>
      <xdr:row>45</xdr:row>
      <xdr:rowOff>81203</xdr:rowOff>
    </xdr:from>
    <xdr:to>
      <xdr:col>7</xdr:col>
      <xdr:colOff>472402</xdr:colOff>
      <xdr:row>58</xdr:row>
      <xdr:rowOff>197813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27898</xdr:colOff>
      <xdr:row>45</xdr:row>
      <xdr:rowOff>61957</xdr:rowOff>
    </xdr:from>
    <xdr:to>
      <xdr:col>14</xdr:col>
      <xdr:colOff>154898</xdr:colOff>
      <xdr:row>58</xdr:row>
      <xdr:rowOff>178567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379076</xdr:colOff>
      <xdr:row>59</xdr:row>
      <xdr:rowOff>100445</xdr:rowOff>
    </xdr:from>
    <xdr:to>
      <xdr:col>7</xdr:col>
      <xdr:colOff>467591</xdr:colOff>
      <xdr:row>73</xdr:row>
      <xdr:rowOff>15009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8658</xdr:colOff>
      <xdr:row>59</xdr:row>
      <xdr:rowOff>110067</xdr:rowOff>
    </xdr:from>
    <xdr:to>
      <xdr:col>14</xdr:col>
      <xdr:colOff>135658</xdr:colOff>
      <xdr:row>73</xdr:row>
      <xdr:rowOff>24631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23091</xdr:colOff>
      <xdr:row>11</xdr:row>
      <xdr:rowOff>33096</xdr:rowOff>
    </xdr:from>
    <xdr:to>
      <xdr:col>17</xdr:col>
      <xdr:colOff>457970</xdr:colOff>
      <xdr:row>24</xdr:row>
      <xdr:rowOff>24629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1"/>
  <sheetViews>
    <sheetView tabSelected="1" topLeftCell="A2" zoomScale="132" workbookViewId="0">
      <selection activeCell="L2" sqref="L2"/>
    </sheetView>
  </sheetViews>
  <sheetFormatPr baseColWidth="10" defaultRowHeight="16"/>
  <cols>
    <col min="1" max="1" width="2.83203125" customWidth="1"/>
    <col min="2" max="2" width="8.33203125" style="2" customWidth="1"/>
    <col min="3" max="3" width="9.6640625" style="2" customWidth="1"/>
    <col min="4" max="5" width="8.6640625" customWidth="1"/>
    <col min="6" max="6" width="8.83203125" customWidth="1"/>
    <col min="7" max="7" width="9.5" customWidth="1"/>
    <col min="8" max="9" width="8.83203125" customWidth="1"/>
    <col min="10" max="10" width="9" customWidth="1"/>
    <col min="11" max="11" width="9.33203125" customWidth="1"/>
    <col min="12" max="12" width="9.5" customWidth="1"/>
  </cols>
  <sheetData>
    <row r="1" spans="2:12" ht="28">
      <c r="B1" s="9" t="s">
        <v>33</v>
      </c>
      <c r="D1" s="25" t="s">
        <v>26</v>
      </c>
      <c r="E1" s="22" t="s">
        <v>26</v>
      </c>
      <c r="F1" s="22" t="s">
        <v>26</v>
      </c>
      <c r="G1" s="22" t="s">
        <v>26</v>
      </c>
      <c r="H1" s="22" t="s">
        <v>26</v>
      </c>
      <c r="I1" s="22" t="s">
        <v>26</v>
      </c>
      <c r="J1" s="22" t="s">
        <v>26</v>
      </c>
      <c r="K1" s="22" t="s">
        <v>26</v>
      </c>
      <c r="L1" s="23" t="s">
        <v>26</v>
      </c>
    </row>
    <row r="2" spans="2:12" ht="17" thickBot="1">
      <c r="D2" s="26">
        <v>0</v>
      </c>
      <c r="E2" s="24">
        <v>0</v>
      </c>
      <c r="F2" s="24">
        <v>0</v>
      </c>
      <c r="G2" s="24">
        <v>0</v>
      </c>
      <c r="H2" s="24">
        <v>0</v>
      </c>
      <c r="I2" s="24">
        <v>0</v>
      </c>
      <c r="J2" s="24">
        <v>0</v>
      </c>
      <c r="K2" s="24">
        <v>0</v>
      </c>
      <c r="L2" s="24">
        <v>0</v>
      </c>
    </row>
    <row r="3" spans="2:12" ht="45" thickBot="1">
      <c r="B3" s="9" t="s">
        <v>0</v>
      </c>
      <c r="C3" s="9" t="s">
        <v>21</v>
      </c>
      <c r="D3" s="20" t="s">
        <v>34</v>
      </c>
      <c r="E3" s="21" t="s">
        <v>35</v>
      </c>
      <c r="F3" s="1" t="s">
        <v>36</v>
      </c>
      <c r="G3" s="1" t="s">
        <v>37</v>
      </c>
      <c r="H3" s="1" t="s">
        <v>38</v>
      </c>
      <c r="I3" s="1" t="s">
        <v>39</v>
      </c>
      <c r="J3" s="1" t="s">
        <v>40</v>
      </c>
      <c r="K3" s="1" t="s">
        <v>41</v>
      </c>
      <c r="L3" s="1" t="s">
        <v>42</v>
      </c>
    </row>
    <row r="4" spans="2:12" ht="18" thickTop="1" thickBot="1">
      <c r="B4" s="10" t="s">
        <v>44</v>
      </c>
      <c r="C4" s="11">
        <f>E5/D4</f>
        <v>1</v>
      </c>
      <c r="D4" s="27">
        <v>1</v>
      </c>
      <c r="E4" s="27">
        <v>1</v>
      </c>
      <c r="F4" s="4">
        <f t="shared" ref="F4:L4" si="0">F2*SUM(F5:F24)/(1 - F2)</f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</row>
    <row r="5" spans="2:12" ht="18" thickTop="1" thickBot="1">
      <c r="B5" s="12" t="s">
        <v>1</v>
      </c>
      <c r="C5" s="11">
        <f>E6/D5</f>
        <v>1</v>
      </c>
      <c r="D5" s="27">
        <v>1</v>
      </c>
      <c r="E5" s="27">
        <v>1</v>
      </c>
      <c r="F5" s="3">
        <f>C4*E4</f>
        <v>1</v>
      </c>
      <c r="G5" s="4">
        <f>F4*C4</f>
        <v>0</v>
      </c>
      <c r="H5" s="4">
        <f>G4*C4</f>
        <v>0</v>
      </c>
      <c r="I5" s="4">
        <f>H4*C4</f>
        <v>0</v>
      </c>
      <c r="J5" s="4">
        <f>I4*C4</f>
        <v>0</v>
      </c>
      <c r="K5" s="4">
        <f>J4*C4</f>
        <v>0</v>
      </c>
      <c r="L5" s="4">
        <f>K4*C4</f>
        <v>0</v>
      </c>
    </row>
    <row r="6" spans="2:12" ht="18" thickTop="1" thickBot="1">
      <c r="B6" s="12" t="s">
        <v>2</v>
      </c>
      <c r="C6" s="11">
        <f t="shared" ref="C6:C23" si="1">E7/D6</f>
        <v>1</v>
      </c>
      <c r="D6" s="27">
        <v>1</v>
      </c>
      <c r="E6" s="27">
        <v>1</v>
      </c>
      <c r="F6" s="28">
        <f t="shared" ref="F6:F24" si="2">C5*E5</f>
        <v>1</v>
      </c>
      <c r="G6" s="3">
        <f t="shared" ref="G6:G24" si="3">F5*C5</f>
        <v>1</v>
      </c>
      <c r="H6" s="4">
        <f t="shared" ref="H6:H24" si="4">G5*C5</f>
        <v>0</v>
      </c>
      <c r="I6" s="4">
        <f t="shared" ref="I6:I24" si="5">H5*C5</f>
        <v>0</v>
      </c>
      <c r="J6" s="4">
        <f t="shared" ref="J6:J24" si="6">I5*C5</f>
        <v>0</v>
      </c>
      <c r="K6" s="4">
        <f t="shared" ref="K6:K24" si="7">J5*C5</f>
        <v>0</v>
      </c>
      <c r="L6" s="4">
        <f t="shared" ref="L6:L24" si="8">K5*C5</f>
        <v>0</v>
      </c>
    </row>
    <row r="7" spans="2:12" ht="18" thickTop="1" thickBot="1">
      <c r="B7" s="13" t="s">
        <v>3</v>
      </c>
      <c r="C7" s="11">
        <f t="shared" si="1"/>
        <v>1</v>
      </c>
      <c r="D7" s="27">
        <v>1</v>
      </c>
      <c r="E7" s="27">
        <v>1</v>
      </c>
      <c r="F7" s="28">
        <f t="shared" si="2"/>
        <v>1</v>
      </c>
      <c r="G7" s="4">
        <f t="shared" si="3"/>
        <v>1</v>
      </c>
      <c r="H7" s="3">
        <f t="shared" si="4"/>
        <v>1</v>
      </c>
      <c r="I7" s="4">
        <f t="shared" si="5"/>
        <v>0</v>
      </c>
      <c r="J7" s="4">
        <f t="shared" si="6"/>
        <v>0</v>
      </c>
      <c r="K7" s="4">
        <f t="shared" si="7"/>
        <v>0</v>
      </c>
      <c r="L7" s="4">
        <f t="shared" si="8"/>
        <v>0</v>
      </c>
    </row>
    <row r="8" spans="2:12" ht="18" thickTop="1" thickBot="1">
      <c r="B8" s="12" t="s">
        <v>4</v>
      </c>
      <c r="C8" s="11">
        <f t="shared" si="1"/>
        <v>1</v>
      </c>
      <c r="D8" s="27">
        <v>1</v>
      </c>
      <c r="E8" s="27">
        <v>1</v>
      </c>
      <c r="F8" s="28">
        <f t="shared" si="2"/>
        <v>1</v>
      </c>
      <c r="G8" s="4">
        <f t="shared" si="3"/>
        <v>1</v>
      </c>
      <c r="H8" s="4">
        <f t="shared" si="4"/>
        <v>1</v>
      </c>
      <c r="I8" s="3">
        <f t="shared" si="5"/>
        <v>1</v>
      </c>
      <c r="J8" s="4">
        <f t="shared" si="6"/>
        <v>0</v>
      </c>
      <c r="K8" s="4">
        <f t="shared" si="7"/>
        <v>0</v>
      </c>
      <c r="L8" s="4">
        <f t="shared" si="8"/>
        <v>0</v>
      </c>
    </row>
    <row r="9" spans="2:12" ht="18" thickTop="1" thickBot="1">
      <c r="B9" s="13" t="s">
        <v>5</v>
      </c>
      <c r="C9" s="11">
        <f t="shared" si="1"/>
        <v>1</v>
      </c>
      <c r="D9" s="27">
        <v>1</v>
      </c>
      <c r="E9" s="27">
        <v>1</v>
      </c>
      <c r="F9" s="28">
        <f t="shared" si="2"/>
        <v>1</v>
      </c>
      <c r="G9" s="4">
        <f t="shared" si="3"/>
        <v>1</v>
      </c>
      <c r="H9" s="4">
        <f t="shared" si="4"/>
        <v>1</v>
      </c>
      <c r="I9" s="4">
        <f t="shared" si="5"/>
        <v>1</v>
      </c>
      <c r="J9" s="3">
        <f t="shared" si="6"/>
        <v>1</v>
      </c>
      <c r="K9" s="4">
        <f t="shared" si="7"/>
        <v>0</v>
      </c>
      <c r="L9" s="4">
        <f t="shared" si="8"/>
        <v>0</v>
      </c>
    </row>
    <row r="10" spans="2:12" ht="18" thickTop="1" thickBot="1">
      <c r="B10" s="13" t="s">
        <v>6</v>
      </c>
      <c r="C10" s="11">
        <f t="shared" si="1"/>
        <v>1</v>
      </c>
      <c r="D10" s="27">
        <v>1</v>
      </c>
      <c r="E10" s="27">
        <v>1</v>
      </c>
      <c r="F10" s="5">
        <f t="shared" si="2"/>
        <v>1</v>
      </c>
      <c r="G10" s="4">
        <f t="shared" si="3"/>
        <v>1</v>
      </c>
      <c r="H10" s="4">
        <f t="shared" si="4"/>
        <v>1</v>
      </c>
      <c r="I10" s="4">
        <f t="shared" si="5"/>
        <v>1</v>
      </c>
      <c r="J10" s="4">
        <f t="shared" si="6"/>
        <v>1</v>
      </c>
      <c r="K10" s="3">
        <f t="shared" si="7"/>
        <v>1</v>
      </c>
      <c r="L10" s="4">
        <f t="shared" si="8"/>
        <v>0</v>
      </c>
    </row>
    <row r="11" spans="2:12" ht="18" thickTop="1" thickBot="1">
      <c r="B11" s="13" t="s">
        <v>7</v>
      </c>
      <c r="C11" s="11">
        <f t="shared" si="1"/>
        <v>1</v>
      </c>
      <c r="D11" s="27">
        <v>1</v>
      </c>
      <c r="E11" s="27">
        <v>1</v>
      </c>
      <c r="F11" s="28">
        <f t="shared" si="2"/>
        <v>1</v>
      </c>
      <c r="G11" s="5">
        <f t="shared" si="3"/>
        <v>1</v>
      </c>
      <c r="H11" s="4">
        <f t="shared" si="4"/>
        <v>1</v>
      </c>
      <c r="I11" s="4">
        <f t="shared" si="5"/>
        <v>1</v>
      </c>
      <c r="J11" s="4">
        <f t="shared" si="6"/>
        <v>1</v>
      </c>
      <c r="K11" s="4">
        <f t="shared" si="7"/>
        <v>1</v>
      </c>
      <c r="L11" s="3">
        <f t="shared" si="8"/>
        <v>1</v>
      </c>
    </row>
    <row r="12" spans="2:12" ht="18" thickTop="1" thickBot="1">
      <c r="B12" s="13" t="s">
        <v>8</v>
      </c>
      <c r="C12" s="11">
        <f t="shared" si="1"/>
        <v>1</v>
      </c>
      <c r="D12" s="27">
        <v>1</v>
      </c>
      <c r="E12" s="27">
        <v>1</v>
      </c>
      <c r="F12" s="6">
        <f t="shared" si="2"/>
        <v>1</v>
      </c>
      <c r="G12" s="4">
        <f t="shared" si="3"/>
        <v>1</v>
      </c>
      <c r="H12" s="5">
        <f t="shared" si="4"/>
        <v>1</v>
      </c>
      <c r="I12" s="4">
        <f t="shared" si="5"/>
        <v>1</v>
      </c>
      <c r="J12" s="4">
        <f t="shared" si="6"/>
        <v>1</v>
      </c>
      <c r="K12" s="4">
        <f t="shared" si="7"/>
        <v>1</v>
      </c>
      <c r="L12" s="4">
        <f t="shared" si="8"/>
        <v>1</v>
      </c>
    </row>
    <row r="13" spans="2:12" ht="18" thickTop="1" thickBot="1">
      <c r="B13" s="13" t="s">
        <v>9</v>
      </c>
      <c r="C13" s="11">
        <f t="shared" si="1"/>
        <v>1</v>
      </c>
      <c r="D13" s="27">
        <v>1</v>
      </c>
      <c r="E13" s="27">
        <v>1</v>
      </c>
      <c r="F13" s="28">
        <f t="shared" si="2"/>
        <v>1</v>
      </c>
      <c r="G13" s="6">
        <f t="shared" si="3"/>
        <v>1</v>
      </c>
      <c r="H13" s="4">
        <f t="shared" si="4"/>
        <v>1</v>
      </c>
      <c r="I13" s="5">
        <f t="shared" si="5"/>
        <v>1</v>
      </c>
      <c r="J13" s="4">
        <f t="shared" si="6"/>
        <v>1</v>
      </c>
      <c r="K13" s="4">
        <f t="shared" si="7"/>
        <v>1</v>
      </c>
      <c r="L13" s="4">
        <f t="shared" si="8"/>
        <v>1</v>
      </c>
    </row>
    <row r="14" spans="2:12" ht="18" thickTop="1" thickBot="1">
      <c r="B14" s="13" t="s">
        <v>10</v>
      </c>
      <c r="C14" s="11">
        <f t="shared" si="1"/>
        <v>1</v>
      </c>
      <c r="D14" s="27">
        <v>1</v>
      </c>
      <c r="E14" s="27">
        <v>1</v>
      </c>
      <c r="F14" s="28">
        <f t="shared" si="2"/>
        <v>1</v>
      </c>
      <c r="G14" s="4">
        <f t="shared" si="3"/>
        <v>1</v>
      </c>
      <c r="H14" s="6">
        <f t="shared" si="4"/>
        <v>1</v>
      </c>
      <c r="I14" s="4">
        <f t="shared" si="5"/>
        <v>1</v>
      </c>
      <c r="J14" s="5">
        <f t="shared" si="6"/>
        <v>1</v>
      </c>
      <c r="K14" s="4">
        <f t="shared" si="7"/>
        <v>1</v>
      </c>
      <c r="L14" s="4">
        <f t="shared" si="8"/>
        <v>1</v>
      </c>
    </row>
    <row r="15" spans="2:12" ht="18" thickTop="1" thickBot="1">
      <c r="B15" s="13" t="s">
        <v>11</v>
      </c>
      <c r="C15" s="11">
        <f t="shared" si="1"/>
        <v>1</v>
      </c>
      <c r="D15" s="27">
        <v>1</v>
      </c>
      <c r="E15" s="27">
        <v>1</v>
      </c>
      <c r="F15" s="28">
        <f t="shared" si="2"/>
        <v>1</v>
      </c>
      <c r="G15" s="4">
        <f t="shared" si="3"/>
        <v>1</v>
      </c>
      <c r="H15" s="4">
        <f t="shared" si="4"/>
        <v>1</v>
      </c>
      <c r="I15" s="6">
        <f t="shared" si="5"/>
        <v>1</v>
      </c>
      <c r="J15" s="4">
        <f t="shared" si="6"/>
        <v>1</v>
      </c>
      <c r="K15" s="5">
        <f t="shared" si="7"/>
        <v>1</v>
      </c>
      <c r="L15" s="4">
        <f t="shared" si="8"/>
        <v>1</v>
      </c>
    </row>
    <row r="16" spans="2:12" ht="18" thickTop="1" thickBot="1">
      <c r="B16" s="13" t="s">
        <v>12</v>
      </c>
      <c r="C16" s="11">
        <f t="shared" si="1"/>
        <v>1</v>
      </c>
      <c r="D16" s="27">
        <v>1</v>
      </c>
      <c r="E16" s="27">
        <v>1</v>
      </c>
      <c r="F16" s="28">
        <f t="shared" si="2"/>
        <v>1</v>
      </c>
      <c r="G16" s="4">
        <f t="shared" si="3"/>
        <v>1</v>
      </c>
      <c r="H16" s="4">
        <f t="shared" si="4"/>
        <v>1</v>
      </c>
      <c r="I16" s="4">
        <f t="shared" si="5"/>
        <v>1</v>
      </c>
      <c r="J16" s="6">
        <f t="shared" si="6"/>
        <v>1</v>
      </c>
      <c r="K16" s="4">
        <f t="shared" si="7"/>
        <v>1</v>
      </c>
      <c r="L16" s="5">
        <f t="shared" si="8"/>
        <v>1</v>
      </c>
    </row>
    <row r="17" spans="2:12" ht="18" thickTop="1" thickBot="1">
      <c r="B17" s="13" t="s">
        <v>13</v>
      </c>
      <c r="C17" s="11">
        <f t="shared" si="1"/>
        <v>1</v>
      </c>
      <c r="D17" s="27">
        <v>1</v>
      </c>
      <c r="E17" s="27">
        <v>1</v>
      </c>
      <c r="F17" s="28">
        <f t="shared" si="2"/>
        <v>1</v>
      </c>
      <c r="G17" s="4">
        <f t="shared" si="3"/>
        <v>1</v>
      </c>
      <c r="H17" s="4">
        <f t="shared" si="4"/>
        <v>1</v>
      </c>
      <c r="I17" s="4">
        <f t="shared" si="5"/>
        <v>1</v>
      </c>
      <c r="J17" s="4">
        <f t="shared" si="6"/>
        <v>1</v>
      </c>
      <c r="K17" s="6">
        <f t="shared" si="7"/>
        <v>1</v>
      </c>
      <c r="L17" s="4">
        <f t="shared" si="8"/>
        <v>1</v>
      </c>
    </row>
    <row r="18" spans="2:12" ht="18" thickTop="1" thickBot="1">
      <c r="B18" s="13" t="s">
        <v>14</v>
      </c>
      <c r="C18" s="11">
        <f t="shared" si="1"/>
        <v>1</v>
      </c>
      <c r="D18" s="27">
        <v>1</v>
      </c>
      <c r="E18" s="27">
        <v>1</v>
      </c>
      <c r="F18" s="7">
        <f t="shared" si="2"/>
        <v>1</v>
      </c>
      <c r="G18" s="4">
        <f t="shared" si="3"/>
        <v>1</v>
      </c>
      <c r="H18" s="4">
        <f t="shared" si="4"/>
        <v>1</v>
      </c>
      <c r="I18" s="4">
        <f t="shared" si="5"/>
        <v>1</v>
      </c>
      <c r="J18" s="4">
        <f t="shared" si="6"/>
        <v>1</v>
      </c>
      <c r="K18" s="4">
        <f t="shared" si="7"/>
        <v>1</v>
      </c>
      <c r="L18" s="6">
        <f t="shared" si="8"/>
        <v>1</v>
      </c>
    </row>
    <row r="19" spans="2:12" ht="18" thickTop="1" thickBot="1">
      <c r="B19" s="13" t="s">
        <v>15</v>
      </c>
      <c r="C19" s="11">
        <f t="shared" si="1"/>
        <v>1</v>
      </c>
      <c r="D19" s="27">
        <v>1</v>
      </c>
      <c r="E19" s="27">
        <v>1</v>
      </c>
      <c r="F19" s="28">
        <f t="shared" si="2"/>
        <v>1</v>
      </c>
      <c r="G19" s="7">
        <f t="shared" si="3"/>
        <v>1</v>
      </c>
      <c r="H19" s="4">
        <f t="shared" si="4"/>
        <v>1</v>
      </c>
      <c r="I19" s="4">
        <f t="shared" si="5"/>
        <v>1</v>
      </c>
      <c r="J19" s="4">
        <f t="shared" si="6"/>
        <v>1</v>
      </c>
      <c r="K19" s="4">
        <f t="shared" si="7"/>
        <v>1</v>
      </c>
      <c r="L19" s="4">
        <f t="shared" si="8"/>
        <v>1</v>
      </c>
    </row>
    <row r="20" spans="2:12" ht="18" thickTop="1" thickBot="1">
      <c r="B20" s="13" t="s">
        <v>16</v>
      </c>
      <c r="C20" s="11">
        <f t="shared" si="1"/>
        <v>1</v>
      </c>
      <c r="D20" s="27">
        <v>1</v>
      </c>
      <c r="E20" s="27">
        <v>1</v>
      </c>
      <c r="F20" s="28">
        <f t="shared" si="2"/>
        <v>1</v>
      </c>
      <c r="G20" s="4">
        <f t="shared" si="3"/>
        <v>1</v>
      </c>
      <c r="H20" s="7">
        <f t="shared" si="4"/>
        <v>1</v>
      </c>
      <c r="I20" s="4">
        <f t="shared" si="5"/>
        <v>1</v>
      </c>
      <c r="J20" s="4">
        <f t="shared" si="6"/>
        <v>1</v>
      </c>
      <c r="K20" s="4">
        <f t="shared" si="7"/>
        <v>1</v>
      </c>
      <c r="L20" s="4">
        <f t="shared" si="8"/>
        <v>1</v>
      </c>
    </row>
    <row r="21" spans="2:12" ht="18" thickTop="1" thickBot="1">
      <c r="B21" s="13" t="s">
        <v>17</v>
      </c>
      <c r="C21" s="11">
        <f t="shared" si="1"/>
        <v>1</v>
      </c>
      <c r="D21" s="27">
        <v>1</v>
      </c>
      <c r="E21" s="27">
        <v>1</v>
      </c>
      <c r="F21" s="28">
        <f t="shared" si="2"/>
        <v>1</v>
      </c>
      <c r="G21" s="4">
        <f t="shared" si="3"/>
        <v>1</v>
      </c>
      <c r="H21" s="4">
        <f t="shared" si="4"/>
        <v>1</v>
      </c>
      <c r="I21" s="7">
        <f t="shared" si="5"/>
        <v>1</v>
      </c>
      <c r="J21" s="4">
        <f t="shared" si="6"/>
        <v>1</v>
      </c>
      <c r="K21" s="4">
        <f t="shared" si="7"/>
        <v>1</v>
      </c>
      <c r="L21" s="4">
        <f t="shared" si="8"/>
        <v>1</v>
      </c>
    </row>
    <row r="22" spans="2:12" ht="18" thickTop="1" thickBot="1">
      <c r="B22" s="13" t="s">
        <v>18</v>
      </c>
      <c r="C22" s="11">
        <f t="shared" si="1"/>
        <v>1</v>
      </c>
      <c r="D22" s="27">
        <v>1</v>
      </c>
      <c r="E22" s="27">
        <v>1</v>
      </c>
      <c r="F22" s="28">
        <f t="shared" si="2"/>
        <v>1</v>
      </c>
      <c r="G22" s="4">
        <f t="shared" si="3"/>
        <v>1</v>
      </c>
      <c r="H22" s="4">
        <f t="shared" si="4"/>
        <v>1</v>
      </c>
      <c r="I22" s="4">
        <f t="shared" si="5"/>
        <v>1</v>
      </c>
      <c r="J22" s="7">
        <f t="shared" si="6"/>
        <v>1</v>
      </c>
      <c r="K22" s="4">
        <f t="shared" si="7"/>
        <v>1</v>
      </c>
      <c r="L22" s="4">
        <f t="shared" si="8"/>
        <v>1</v>
      </c>
    </row>
    <row r="23" spans="2:12" ht="18" thickTop="1" thickBot="1">
      <c r="B23" s="13" t="s">
        <v>19</v>
      </c>
      <c r="C23" s="11">
        <f t="shared" si="1"/>
        <v>1</v>
      </c>
      <c r="D23" s="27">
        <v>1</v>
      </c>
      <c r="E23" s="27">
        <v>1</v>
      </c>
      <c r="F23" s="28">
        <f t="shared" si="2"/>
        <v>1</v>
      </c>
      <c r="G23" s="4">
        <f t="shared" si="3"/>
        <v>1</v>
      </c>
      <c r="H23" s="4">
        <f t="shared" si="4"/>
        <v>1</v>
      </c>
      <c r="I23" s="4">
        <f t="shared" si="5"/>
        <v>1</v>
      </c>
      <c r="J23" s="4">
        <f t="shared" si="6"/>
        <v>1</v>
      </c>
      <c r="K23" s="7">
        <f t="shared" si="7"/>
        <v>1</v>
      </c>
      <c r="L23" s="4">
        <f t="shared" si="8"/>
        <v>1</v>
      </c>
    </row>
    <row r="24" spans="2:12" ht="18" thickTop="1" thickBot="1">
      <c r="B24" s="13" t="s">
        <v>20</v>
      </c>
      <c r="C24" s="14"/>
      <c r="D24" s="27">
        <v>1</v>
      </c>
      <c r="E24" s="27">
        <v>1</v>
      </c>
      <c r="F24" s="28">
        <f t="shared" si="2"/>
        <v>1</v>
      </c>
      <c r="G24" s="4">
        <f t="shared" si="3"/>
        <v>1</v>
      </c>
      <c r="H24" s="4">
        <f t="shared" si="4"/>
        <v>1</v>
      </c>
      <c r="I24" s="4">
        <f t="shared" si="5"/>
        <v>1</v>
      </c>
      <c r="J24" s="4">
        <f t="shared" si="6"/>
        <v>1</v>
      </c>
      <c r="K24" s="4">
        <f t="shared" si="7"/>
        <v>1</v>
      </c>
      <c r="L24" s="7">
        <f t="shared" si="8"/>
        <v>1</v>
      </c>
    </row>
    <row r="25" spans="2:12">
      <c r="C25" s="29" t="s">
        <v>27</v>
      </c>
      <c r="D25" s="30">
        <f>SUM(D4:D24)</f>
        <v>21</v>
      </c>
      <c r="E25" s="30">
        <f>SUM(E4:E24)</f>
        <v>21</v>
      </c>
      <c r="F25" s="30">
        <f t="shared" ref="F25:L25" si="9">SUM(F4:F24)</f>
        <v>20</v>
      </c>
      <c r="G25" s="30">
        <f t="shared" si="9"/>
        <v>19</v>
      </c>
      <c r="H25" s="30">
        <f t="shared" si="9"/>
        <v>18</v>
      </c>
      <c r="I25" s="30">
        <f t="shared" si="9"/>
        <v>17</v>
      </c>
      <c r="J25" s="30">
        <f t="shared" si="9"/>
        <v>16</v>
      </c>
      <c r="K25" s="30">
        <f t="shared" si="9"/>
        <v>15</v>
      </c>
      <c r="L25" s="30">
        <f t="shared" si="9"/>
        <v>14</v>
      </c>
    </row>
    <row r="26" spans="2:12">
      <c r="B26" s="15" t="s">
        <v>28</v>
      </c>
      <c r="C26" s="29" t="s">
        <v>43</v>
      </c>
      <c r="D26" s="2"/>
      <c r="E26" s="29"/>
      <c r="F26" s="8"/>
      <c r="G26" s="8"/>
      <c r="H26" s="8"/>
      <c r="I26" s="8"/>
      <c r="J26" s="8"/>
      <c r="K26" s="8"/>
      <c r="L26" s="8"/>
    </row>
    <row r="27" spans="2:12">
      <c r="B27" s="16" t="s">
        <v>22</v>
      </c>
      <c r="C27" s="31" t="s">
        <v>29</v>
      </c>
      <c r="D27" s="32">
        <f>(SUM(D4:D8)/D25)</f>
        <v>0.23809523809523808</v>
      </c>
      <c r="E27" s="32">
        <f>SUM(E4:E8)/E25</f>
        <v>0.23809523809523808</v>
      </c>
      <c r="F27" s="32">
        <f t="shared" ref="F27:L27" si="10">SUM(F4:F8)/F25</f>
        <v>0.2</v>
      </c>
      <c r="G27" s="32">
        <f t="shared" si="10"/>
        <v>0.15789473684210525</v>
      </c>
      <c r="H27" s="32">
        <f t="shared" si="10"/>
        <v>0.1111111111111111</v>
      </c>
      <c r="I27" s="32">
        <f t="shared" si="10"/>
        <v>5.8823529411764705E-2</v>
      </c>
      <c r="J27" s="32">
        <f t="shared" si="10"/>
        <v>0</v>
      </c>
      <c r="K27" s="32">
        <f t="shared" si="10"/>
        <v>0</v>
      </c>
      <c r="L27" s="32">
        <f t="shared" si="10"/>
        <v>0</v>
      </c>
    </row>
    <row r="28" spans="2:12">
      <c r="B28" s="17" t="s">
        <v>23</v>
      </c>
      <c r="C28" s="31" t="s">
        <v>31</v>
      </c>
      <c r="D28" s="32">
        <f>(SUM(D9:D13)/D25)</f>
        <v>0.23809523809523808</v>
      </c>
      <c r="E28" s="32">
        <f>SUM(E9:E13)/E25</f>
        <v>0.23809523809523808</v>
      </c>
      <c r="F28" s="32">
        <f t="shared" ref="F28:L28" si="11">SUM(F9:F13)/F25</f>
        <v>0.25</v>
      </c>
      <c r="G28" s="32">
        <f t="shared" si="11"/>
        <v>0.26315789473684209</v>
      </c>
      <c r="H28" s="32">
        <f t="shared" si="11"/>
        <v>0.27777777777777779</v>
      </c>
      <c r="I28" s="32">
        <f t="shared" si="11"/>
        <v>0.29411764705882354</v>
      </c>
      <c r="J28" s="32">
        <f t="shared" si="11"/>
        <v>0.3125</v>
      </c>
      <c r="K28" s="32">
        <f t="shared" si="11"/>
        <v>0.26666666666666666</v>
      </c>
      <c r="L28" s="32">
        <f t="shared" si="11"/>
        <v>0.21428571428571427</v>
      </c>
    </row>
    <row r="29" spans="2:12">
      <c r="B29" s="18" t="s">
        <v>24</v>
      </c>
      <c r="C29" s="31" t="s">
        <v>30</v>
      </c>
      <c r="D29" s="32">
        <f>(SUM(D14:D18)/D25)</f>
        <v>0.23809523809523808</v>
      </c>
      <c r="E29" s="32">
        <f>SUM(E14:E18)/E25</f>
        <v>0.23809523809523808</v>
      </c>
      <c r="F29" s="32">
        <f t="shared" ref="F29:L29" si="12">SUM(F14:F18)/F25</f>
        <v>0.25</v>
      </c>
      <c r="G29" s="32">
        <f t="shared" si="12"/>
        <v>0.26315789473684209</v>
      </c>
      <c r="H29" s="32">
        <f t="shared" si="12"/>
        <v>0.27777777777777779</v>
      </c>
      <c r="I29" s="32">
        <f t="shared" si="12"/>
        <v>0.29411764705882354</v>
      </c>
      <c r="J29" s="32">
        <f t="shared" si="12"/>
        <v>0.3125</v>
      </c>
      <c r="K29" s="32">
        <f t="shared" si="12"/>
        <v>0.33333333333333331</v>
      </c>
      <c r="L29" s="32">
        <f t="shared" si="12"/>
        <v>0.35714285714285715</v>
      </c>
    </row>
    <row r="30" spans="2:12">
      <c r="B30" s="19" t="s">
        <v>25</v>
      </c>
      <c r="C30" s="31" t="s">
        <v>32</v>
      </c>
      <c r="D30" s="32">
        <f>(SUM(D19:D23)/D25)</f>
        <v>0.23809523809523808</v>
      </c>
      <c r="E30" s="32">
        <f>SUM(E19:E23)/E25</f>
        <v>0.23809523809523808</v>
      </c>
      <c r="F30" s="32">
        <f t="shared" ref="F30:L30" si="13">SUM(F19:F24)/F25</f>
        <v>0.3</v>
      </c>
      <c r="G30" s="32">
        <f t="shared" si="13"/>
        <v>0.31578947368421051</v>
      </c>
      <c r="H30" s="32">
        <f t="shared" si="13"/>
        <v>0.33333333333333331</v>
      </c>
      <c r="I30" s="32">
        <f t="shared" si="13"/>
        <v>0.35294117647058826</v>
      </c>
      <c r="J30" s="32">
        <f t="shared" si="13"/>
        <v>0.375</v>
      </c>
      <c r="K30" s="32">
        <f t="shared" si="13"/>
        <v>0.4</v>
      </c>
      <c r="L30" s="32">
        <f t="shared" si="13"/>
        <v>0.42857142857142855</v>
      </c>
    </row>
    <row r="31" spans="2:12">
      <c r="D31" s="32">
        <f>SUM(D27:D30)</f>
        <v>0.95238095238095233</v>
      </c>
      <c r="E31" s="32">
        <f>SUM(E27:E30)</f>
        <v>0.95238095238095233</v>
      </c>
      <c r="F31" s="32">
        <f t="shared" ref="F31:L31" si="14">SUM(F27:F30)</f>
        <v>1</v>
      </c>
      <c r="G31" s="32">
        <f t="shared" si="14"/>
        <v>0.99999999999999989</v>
      </c>
      <c r="H31" s="32">
        <f t="shared" si="14"/>
        <v>1</v>
      </c>
      <c r="I31" s="32">
        <f t="shared" si="14"/>
        <v>1</v>
      </c>
      <c r="J31" s="32">
        <f t="shared" si="14"/>
        <v>1</v>
      </c>
      <c r="K31" s="32">
        <f t="shared" si="14"/>
        <v>1</v>
      </c>
      <c r="L31" s="32">
        <f t="shared" si="14"/>
        <v>1</v>
      </c>
    </row>
  </sheetData>
  <phoneticPr fontId="3" type="noConversion"/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Henry Kranendonk</cp:lastModifiedBy>
  <cp:lastPrinted>2018-03-04T14:57:24Z</cp:lastPrinted>
  <dcterms:created xsi:type="dcterms:W3CDTF">2018-03-04T02:25:27Z</dcterms:created>
  <dcterms:modified xsi:type="dcterms:W3CDTF">2018-07-21T23:25:29Z</dcterms:modified>
</cp:coreProperties>
</file>